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9897BD3-3C0E-4654-8447-83853F278322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Resumen" sheetId="1" r:id="rId1"/>
    <sheet name="Hallazgos y Soluciones" sheetId="2" r:id="rId2"/>
    <sheet name="Plan de Acción" sheetId="3" r:id="rId3"/>
    <sheet name="Evidencia Técnica" sheetId="4" r:id="rId4"/>
    <sheet name="Monitoreo" sheetId="5" r:id="rId5"/>
  </sheets>
  <definedNames>
    <definedName name="_xlnm._FilterDatabase" localSheetId="1" hidden="1">'Hallazgos y Soluciones'!$A$5:$I$16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9" i="1" l="1"/>
  <c r="C28" i="1"/>
  <c r="C27" i="1"/>
  <c r="C21" i="1"/>
</calcChain>
</file>

<file path=xl/sharedStrings.xml><?xml version="1.0" encoding="utf-8"?>
<sst xmlns="http://schemas.openxmlformats.org/spreadsheetml/2006/main" count="382" uniqueCount="287">
  <si>
    <t>AUDITORÍA SEO TÉCNICA — andresmentor.com</t>
  </si>
  <si>
    <t>Informe técnico de rastreo, indexabilidad, rendimiento y seguridad · Preparado para revisión y publicación</t>
  </si>
  <si>
    <t>Dominio auditado</t>
  </si>
  <si>
    <t>https://andresmentor.com/</t>
  </si>
  <si>
    <t>Fecha de auditoría</t>
  </si>
  <si>
    <t>19 de octubre de 2026</t>
  </si>
  <si>
    <t>Método</t>
  </si>
  <si>
    <t>Rastreo HTTP directo (UA Googlebot) + renderizado con JavaScript + verificación de cabeceras y redirecciones</t>
  </si>
  <si>
    <t>Muestra</t>
  </si>
  <si>
    <t>6 URLs (home, /blog/, 1 post, página de entrenamientos) + robots.txt + sitemap.xml</t>
  </si>
  <si>
    <t>Nota PageSpeed</t>
  </si>
  <si>
    <t>La API de PageSpeed Insights devolvió «Quota exceeded»: Core Web Vitals queda N/A y debe medirse manualmente</t>
  </si>
  <si>
    <t>PUNTUACIÓN POR ÁREA (0–10)</t>
  </si>
  <si>
    <t>Área</t>
  </si>
  <si>
    <t>Puntaje</t>
  </si>
  <si>
    <t>Bloqueante principal</t>
  </si>
  <si>
    <t>Primer arreglo recomendado</t>
  </si>
  <si>
    <t>Estado</t>
  </si>
  <si>
    <t>Rastreo (Crawlability)</t>
  </si>
  <si>
    <t>Reto anti-bots JS sustituye robots.txt y todo el contenido</t>
  </si>
  <si>
    <t>Permitir Googlebot/Bingbot en la protección del hosting</t>
  </si>
  <si>
    <t>CRÍTICO</t>
  </si>
  <si>
    <t>Indexabilidad</t>
  </si>
  <si>
    <t>Metadatos y canónicos invisibles; host www duplicado</t>
  </si>
  <si>
    <t>Quitar bloqueo y auditar &lt;head&gt; de cada plantilla</t>
  </si>
  <si>
    <t>Rendimiento (CWV)</t>
  </si>
  <si>
    <t>N/A</t>
  </si>
  <si>
    <t>No medible: PSI agotó cuota durante la auditoría</t>
  </si>
  <si>
    <t>Ejecutar PageSpeed Insights manualmente</t>
  </si>
  <si>
    <t>PENDIENTE</t>
  </si>
  <si>
    <t>Mobile</t>
  </si>
  <si>
    <t>No verificable tras el bloqueo</t>
  </si>
  <si>
    <t>Verificar viewport/paridad tras desbloqueo</t>
  </si>
  <si>
    <t>Seguridad</t>
  </si>
  <si>
    <t>Sin HSTS ni cabeceras de seguridad</t>
  </si>
  <si>
    <t>Activar HSTS + cabeceras en Cloudflare</t>
  </si>
  <si>
    <t>MEJORABLE</t>
  </si>
  <si>
    <t>Estructura de URLs</t>
  </si>
  <si>
    <t>www responde 200 sin redirigir al dominio principal</t>
  </si>
  <si>
    <t>Redirección 301 permanente www → apex</t>
  </si>
  <si>
    <t>Datos estructurados</t>
  </si>
  <si>
    <t>Sin JSON-LD detectable</t>
  </si>
  <si>
    <t>Implementar Organization + Article + FAQPage</t>
  </si>
  <si>
    <t>Internacional</t>
  </si>
  <si>
    <t>Sitio monolingüe en español (sin hreflang necesario)</t>
  </si>
  <si>
    <t>Confirmar lang=es en las páginas reales</t>
  </si>
  <si>
    <t>OK</t>
  </si>
  <si>
    <t>PUNTAJE GLOBAL (promedio de áreas evaluadas × 10)</t>
  </si>
  <si>
    <t>Las áreas N/A se excluyen del promedio. Un puntaje bajo se explica casi por completo por el bloqueo anti-bots.</t>
  </si>
  <si>
    <t>MENSAJE CLAVE</t>
  </si>
  <si>
    <t>El contenido del sitio existe y carga correctamente con JavaScript (se verificó el renderizado completo de la home). El problema no es de contenido sino de ACCESO: un desafío anti-bots del servidor devuelve una página de verificación con código HTTP 200 en lugar del sitio real a todos los clientes sin JavaScript, incluidos los rastreadores de buscadores. Hasta que esto se corrija, Google no puede leer robots.txt, el sitemap ni ninguna página de forma fiable.</t>
  </si>
  <si>
    <t>Resumen de hallazgos por prioridad</t>
  </si>
  <si>
    <t>P0 — Críticos (bloquean indexación)</t>
  </si>
  <si>
    <t>P1 — Importantes (limitan rendimiento)</t>
  </si>
  <si>
    <t>P2 — Higiene / mejora continua</t>
  </si>
  <si>
    <t>HALLAZGOS Y SOLUCIONES DETALLADAS</t>
  </si>
  <si>
    <t>Cada hallazgo incluye la evidencia recogida el 19-10-2026 y la solución paso a paso. Estado inicial: Pendiente.</t>
  </si>
  <si>
    <t>ID</t>
  </si>
  <si>
    <t>Prioridad</t>
  </si>
  <si>
    <t>Hallazgo</t>
  </si>
  <si>
    <t>Evidencia (qué se midió)</t>
  </si>
  <si>
    <t>Impacto en SEO</t>
  </si>
  <si>
    <t>Solución (paso a paso)</t>
  </si>
  <si>
    <t>Verificación del arreglo</t>
  </si>
  <si>
    <t>F-01</t>
  </si>
  <si>
    <t>P0</t>
  </si>
  <si>
    <t>Rastreo</t>
  </si>
  <si>
    <t>Un desafío anti-bots basado en JavaScript («One moment, please… Please wait while your request is being verified») reemplaza el contenido real de TODAS las URLs del sitio, incluso para peticiones con User-Agent de Googlebot.</t>
  </si>
  <si>
    <t>6/6 URLs probadas (home, /blog/, post de blog, página de entrenamientos) devolvieron HTTP 200 con una página de verificación de 12 KB en lugar del sitio. Con JavaScript activo la página sí carga completa.</t>
  </si>
  <si>
    <t>GRAVE: los buscadores que no resuelven el desafío ven un sitio vacío con código 200 (bloqueo silencioso). Riesgo de desindexación progresiva de todo el dominio.</t>
  </si>
  <si>
    <t>1) En el panel del hosting (o plugin de seguridad), buscar «Protección anti-bots / Bot Protection / Browser Challenge» y DESACTIVARLA o crear una allowlist. 2) Permitir explícitamente los user-agents: Googlebot, Googlebot-Image, Bingbot, y los servicios de Google (IP verificables por rDNS *.googlebot.com). 3) Si usa Cloudflare, confirmar que ningún Firewall Rule bloquea bots verificados. 4) Probar con: curl -A "Mozilla/5.0 (compatible; Googlebot/2.1)" https://andresmentor.com/ — debe devolver el HTML real, no la página de verificación.</t>
  </si>
  <si>
    <t>Search Console → Inspección de URL sobre la home y un post: debe mostrar «Recuperación de página exitosa».</t>
  </si>
  <si>
    <t>Pendiente</t>
  </si>
  <si>
    <t>F-02</t>
  </si>
  <si>
    <t>robots.txt no es accesible: al solicitarlo el servidor responde con la página del desafío, no con el archivo de texto.</t>
  </si>
  <si>
    <t>curl a https://andresmentor.com/robots.txt devolvió HTML del desafío (título «One moment, please…») en lugar de directivas Disallow/Allow.</t>
  </si>
  <si>
    <t>Los buscadores no pueden leer las directivas de rastreo ni descubrir el sitemap declarado. Puede impedir el rastreo de secciones enteras o, al contrario, permitirlo todo sin control.</t>
  </si>
  <si>
    <t>1) Resolver primero F-01. 2) Verificar que https://andresmentor.com/robots.txt devuelva text/plain. 3) Publicar un robots.txt mínimo: User-agent: * / Disallow: /wp-admin/ / Allow: /wp-admin/admin-ajax.php / Sitemap: https://andresmentor.com/sitemap.xml 4) Declarar explícitamente la línea Sitemap.</t>
  </si>
  <si>
    <t>Search Console → Rastreo → informe de robots.txt: sin errores y con el sitemap detectado.</t>
  </si>
  <si>
    <t>F-03</t>
  </si>
  <si>
    <t>sitemap.xml no es accesible: la URL del sitemap devuelve la página del desafío en lugar de XML válido.</t>
  </si>
  <si>
    <t>curl a https://andresmentor.com/sitemap.xml devolvió HTML del desafío, no un documento XML.</t>
  </si>
  <si>
    <t>Sin sitemap accesible, el descubrimiento de páginas nuevas (posts del blog, páginas de entrenamientos) se ralentiza o se detiene.</t>
  </si>
  <si>
    <t>1) Resolver primero F-01. 2) Confirmar qué genera el sitemap (Yoast/RankMath/otro) y su URL real (/sitemap_index.xml o /sitemap.xml). 3) Validar el XML (solo URLs 200 canónicas, lastmod real). 4) Reenviarlo en Search Console → Sitemaps.</t>
  </si>
  <si>
    <t>Search Console → Sitemaps: estado «Correcto» y URLs descubiertas creciendo semana a semana.</t>
  </si>
  <si>
    <t>F-04</t>
  </si>
  <si>
    <t>P1</t>
  </si>
  <si>
    <t>Indexabilidad / URLs</t>
  </si>
  <si>
    <t>El subdominio www (https://www.andresmentor.com/) responde HTTP 200 directamente, sin redirigir al dominio principal (apex).</t>
  </si>
  <si>
    <t>curl -sI https://www.andresmentor.com/ → HTTP/2 200 (se esperaba 301 Location: https://andresmentor.com/).</t>
  </si>
  <si>
    <t>Dos hosts que responden 200 dividen las señales de ranking y pueden generar contenido duplicado si los canónicos no lo corrigen.</t>
  </si>
  <si>
    <t>1) Crear redirección 301 permanente de www → apex (regla en Cloudflare: Redirect Rule «www.andresmentor.com/* → https://andresmentor.com/$1», o en el servidor web). 2) Asegurar que todas las URLs canónicas apunten al apex. 3) En Search Console definir el dominio preferido (propiedad de dominio).</t>
  </si>
  <si>
    <t>curl -sI https://www.andresmentor.com/ debe devolver 301 con Location al apex.</t>
  </si>
  <si>
    <t>F-05</t>
  </si>
  <si>
    <t>La cabecera HSTS (Strict-Transport-Security) no está configurada.</t>
  </si>
  <si>
    <t>Respuesta HTTPS sin cabecera Strict-Transport-Security.</t>
  </si>
  <si>
    <t>Permite el primer acceso por HTTP sin forzar HTTPS en el navegador (riesgo de interceptación y señal de confianza menor).</t>
  </si>
  <si>
    <t>1) En Cloudflare → SSL/TLS → Edge Certificates → activar HSTS (max-age=31536000; includeSubDomains; preload opcional). 2) Alternativa en WordPress: añadir la cabecera en .htaccess o Nginx. 3) Empezar con max-age bajo (86400) unas 48 h antes de subirlo, por si algún subdominio necesita HTTP.</t>
  </si>
  <si>
    <t>securityheaders.com debe calificar A o superior para Strict-Transport-Security.</t>
  </si>
  <si>
    <t>F-06</t>
  </si>
  <si>
    <t>Faltan cabeceras de seguridad básicas: X-Content-Type-Options, X-Frame-Options y Referrer-Policy.</t>
  </si>
  <si>
    <t>La respuesta de la home no incluye ninguna de las tres cabeceras.</t>
  </si>
  <si>
    <t>Exposición a MIME-sniffing, clickjacking y fuga de referrer; Google lo considera señal de calidad del sitio.</t>
  </si>
  <si>
    <t>En Cloudflare → Rules → add header (o .htaccess): X-Content-Type-Options: nosniff · X-Frame-Options: SAMEORIGIN · Referrer-Policy: strict-origin-when-cross-origin.</t>
  </si>
  <si>
    <t>securityheaders.com sin avisos amarillos/rojos para estas cabeceras.</t>
  </si>
  <si>
    <t>F-07</t>
  </si>
  <si>
    <t>Los metadatos on-page (title completo, meta description, canonical, Open Graph) no pueden auditarse porque el HTML que reciben los rastreadores es el del desafío; el título visible renderizado es «Habla en público y véndete mejor».</t>
  </si>
  <si>
    <t>HTML sin JS: 0 meta description, 0 canonical, 0 og:*, 0 JSON-LD, sin H1. HTML renderizado: título presente, contenido completo.</t>
  </si>
  <si>
    <t>Sin verificación de canónicos no se garantiza la deduplicación; y si el servidor sigue bloqueando, ninguno de estos metadatos llega a Google.</t>
  </si>
  <si>
    <t>1) Resolver F-01 primero. 2) Auditar en cada plantilla (home, blog, post, página de venta): title ≤60 caracteres con keyword («hablar en público», «oratoria»), meta description 140–160, canonical absoluto auto-referente, og:title/og:image. 3) WordPress + Yoast/RankMath cubre todo esto por plantilla.</t>
  </si>
  <si>
    <t>Ver código fuente (Ctrl+U) de cada plantilla: cada etiqueta presente y única por página.</t>
  </si>
  <si>
    <t>F-08</t>
  </si>
  <si>
    <t>P2</t>
  </si>
  <si>
    <t>No se detectó ningún dato estructurado JSON-LD en el HTML accesible.</t>
  </si>
  <si>
    <t>0 bloques &lt;script type="application/ld+json"&gt; en la respuesta del servidor (bloqueada) y ninguna referencia visible.</t>
  </si>
  <si>
    <t>Se pierden resultados enriquecidos (autor, artículos, FAQ) y señales E-E-A-T para el nicho de oratoria/formación.</t>
  </si>
  <si>
    <t>1) Implementar con Yoast/RankMath o plugin de schema: Organization + Person (Andrés Arboleda) en todo el sitio; Article en cada post; FAQPage en la página de entrenamientos; BreadcrumbList en blog. 2) Validar cada tipo en richresults.google.com.</t>
  </si>
  <si>
    <t>Rich Results Test sin errores y elementos detectados por tipo.</t>
  </si>
  <si>
    <t>F-09</t>
  </si>
  <si>
    <t>Las URLs sin barra final no redirigen a su versión canónica con barra (/entrenamientos-para-hablar-en-publico respondió 200 sin 301 a la versión con /).</t>
  </si>
  <si>
    <t>curl sin barra final → 200 directo, sin Location.</t>
  </si>
  <si>
    <t>Versiones duplicadas de la misma URL compiten entre sí si los canónicos no lo corrigen.</t>
  </si>
  <si>
    <t>En WordPress la barra final canónica suele ser nativa; verificar Permalinks → estructura. Si el servidor la elimina, añadir redirección 301 global de sin-barra → con-barra (excepto archivos).</t>
  </si>
  <si>
    <t>curl sin barra final → 301 hacia la versión con barra.</t>
  </si>
  <si>
    <t>F-10</t>
  </si>
  <si>
    <t>Mobile / Internacional</t>
  </si>
  <si>
    <t>El atributo de idioma del documento servido sin JS es lang="en" (perteneciente al desafío); el idioma real del contenido es español y no se pudo confirmar lang="es" en las páginas reales.</t>
  </si>
  <si>
    <t>HTML del desafío: &lt;html lang="en"&gt;. Contenido renderizado: 100 % español.</t>
  </si>
  <si>
    <t>Una declaración de idioma incorrecta afecta la segmentación por país y la accesibilidad.</t>
  </si>
  <si>
    <t>Tras resolver F-01, verificar en cada plantilla &lt;html lang="es"&gt; (o lang="es-CO"). En WordPress depende del tema: ajustar con filtro language_attributes si hace falta.</t>
  </si>
  <si>
    <t>Ver código fuente: lang="es" en todas las plantillas.</t>
  </si>
  <si>
    <t>F-11</t>
  </si>
  <si>
    <t>Rendimiento</t>
  </si>
  <si>
    <t>Core Web Vitals sin medir: la API de PageSpeed Insights devolvió «Quota exceeded». Las imágenes de la home se sirven a 1024 px de ancho (posible peso excesivo en móvil).</t>
  </si>
  <si>
    <t>PSI API: error de cuota del proveedor. Renderizado: imágenes grandes en listas de servicios y logos.</t>
  </si>
  <si>
    <t>Sin medición no hay línea base de LCP/INP/CLS; imágenes sobredimensionadas suelen ser la causa nº1 de LCP lento.</t>
  </si>
  <si>
    <t>1) Ejecutar PageSpeed Insights manual (móvil y escritorio) y registrar LCP/INP/CLS. 2) Exigir LCP &lt; 2,5 s, INP &lt; 200 ms, CLS &lt; 0,1. 3) Convertir imágenes a WebP, usar srcset y lazy-load (Excepto imagen LCP). 4) Activar caché de página (el sitio hoy envía cache-control: no-store; revisar tras el desbloqueo).</t>
  </si>
  <si>
    <t>PSI móvil con las tres métricas en verde y Field Data (CrUX) disponible.</t>
  </si>
  <si>
    <t>PLAN DE ACCIÓN — RUTA DE REPARACIÓN</t>
  </si>
  <si>
    <t>Fase</t>
  </si>
  <si>
    <t>Ref.</t>
  </si>
  <si>
    <t>Acción</t>
  </si>
  <si>
    <t>Esfuerzo</t>
  </si>
  <si>
    <t>Responsable</t>
  </si>
  <si>
    <t>Cómo se verifica</t>
  </si>
  <si>
    <t>FASE 1 — HOY (crítico)</t>
  </si>
  <si>
    <t>Desactivar o allowlist el desafío anti-bots para rastreadores de buscadores</t>
  </si>
  <si>
    <t>30 min</t>
  </si>
  <si>
    <t>Hosting / webmaster</t>
  </si>
  <si>
    <t>curl con UA de Googlebot devuelve HTML real; Inspección de URL en GSC</t>
  </si>
  <si>
    <t>Verificar robots.txt real y añadir la línea Sitemap:</t>
  </si>
  <si>
    <t>15 min</t>
  </si>
  <si>
    <t>Webmaster</t>
  </si>
  <si>
    <t>GSC → robots.txt sin errores</t>
  </si>
  <si>
    <t>Confirmar sitemap válido y reenviarlo en Search Console</t>
  </si>
  <si>
    <t>GSC → Sitemaps: estado Correcto</t>
  </si>
  <si>
    <t>FASE 2 — ESTA SEMANA</t>
  </si>
  <si>
    <t>Redirección 301 permanente de www → dominio principal</t>
  </si>
  <si>
    <t>URLs</t>
  </si>
  <si>
    <t>Hosting / Cloudflare</t>
  </si>
  <si>
    <t>www devuelve 301 al apex</t>
  </si>
  <si>
    <t>Activar HSTS en Cloudflare</t>
  </si>
  <si>
    <t>securityheaders.com: HSTS presente</t>
  </si>
  <si>
    <t>Añadir cabeceras de seguridad (nosniff, SAMEORIGIN, Referrer-Policy)</t>
  </si>
  <si>
    <t>securityheaders.com grado A</t>
  </si>
  <si>
    <t>Auditar y completar title, meta description y canonical por plantilla</t>
  </si>
  <si>
    <t>On-page</t>
  </si>
  <si>
    <t>2–3 h</t>
  </si>
  <si>
    <t>SEO / editor web</t>
  </si>
  <si>
    <t>Código fuente de cada plantilla completo y único</t>
  </si>
  <si>
    <t>FASE 3 — 30 DÍAS</t>
  </si>
  <si>
    <t>Implementar datos estructurados (Organization, Person, Article, FAQPage, Breadcrumb)</t>
  </si>
  <si>
    <t>Schema</t>
  </si>
  <si>
    <t>3–4 h</t>
  </si>
  <si>
    <t>SEO / desarrollador</t>
  </si>
  <si>
    <t>Rich Results Test sin errores</t>
  </si>
  <si>
    <t>Redirección de URLs sin barra final a la versión canónica</t>
  </si>
  <si>
    <t>1 h</t>
  </si>
  <si>
    <t>Desarrollador</t>
  </si>
  <si>
    <t>curl sin barra → 301</t>
  </si>
  <si>
    <t>Confirmar lang="es" en todas las plantillas</t>
  </si>
  <si>
    <t>Código fuente: lang="es"</t>
  </si>
  <si>
    <t>Medir CWV con PSI, optimizar imágenes (WebP, srcset, lazy) y caché de página</t>
  </si>
  <si>
    <t>4–6 h</t>
  </si>
  <si>
    <t>PSI móvil: LCP/INP/CLS en verde</t>
  </si>
  <si>
    <t>Victoria rápida (quick win): el arreglo F-01 desbloquea de golpe el rastreo, el sitemap, los metadatos y la medición de CWV — es la tarea con mayor retorno por minuto invertido de todo el plan.</t>
  </si>
  <si>
    <t>A. URLs probadas (petición HTTP directa con User-Agent Googlebot)</t>
  </si>
  <si>
    <t>URL probada</t>
  </si>
  <si>
    <t>HTTP</t>
  </si>
  <si>
    <t>Tamaño</t>
  </si>
  <si>
    <t>Resultado observado</t>
  </si>
  <si>
    <t>curl + UA Googlebot</t>
  </si>
  <si>
    <t>200</t>
  </si>
  <si>
    <t>12,0 KB</t>
  </si>
  <si>
    <t>Página del desafío anti-bots, no el sitio</t>
  </si>
  <si>
    <t>https://andresmentor.com/blog/</t>
  </si>
  <si>
    <t>12,1 KB</t>
  </si>
  <si>
    <t>Página del desafío anti-bots</t>
  </si>
  <si>
    <t>https://andresmentor.com/blog/como-hablar-en-publico-sin-tartamudear/</t>
  </si>
  <si>
    <t>https://andresmentor.com/entrenamientos-para-hablar-en-publico/</t>
  </si>
  <si>
    <t>https://andresmentor.com/robots.txt</t>
  </si>
  <si>
    <t>curl</t>
  </si>
  <si>
    <t>HTML del desafío en lugar de robots.txt</t>
  </si>
  <si>
    <t>https://andresmentor.com/sitemap.xml</t>
  </si>
  <si>
    <t>HTML del desafío en lugar de XML</t>
  </si>
  <si>
    <t>https://andresmentor.com/ (con JavaScript)</t>
  </si>
  <si>
    <t>rastreo con render JS</t>
  </si>
  <si>
    <t>—</t>
  </si>
  <si>
    <t>El sitio carga completo: contenido, blog, bootcamp, testimonios ✓</t>
  </si>
  <si>
    <t>B. Cabeceras de respuesta (home, HTTPS)</t>
  </si>
  <si>
    <t>Cabecera</t>
  </si>
  <si>
    <t>Valor observado</t>
  </si>
  <si>
    <t>Lectura</t>
  </si>
  <si>
    <t>server</t>
  </si>
  <si>
    <t>cloudflare</t>
  </si>
  <si>
    <t>CDN Cloudflare delante del origen</t>
  </si>
  <si>
    <t>content-type</t>
  </si>
  <si>
    <t>text/html</t>
  </si>
  <si>
    <t>Correcto</t>
  </si>
  <si>
    <t>cache-control</t>
  </si>
  <si>
    <t>private, no-cache, no-store, must-revalidate, max-age=0</t>
  </si>
  <si>
    <t>Deshabilita toda caché — revisar tras el desbloqueo (F-11)</t>
  </si>
  <si>
    <t>Strict-Transport-Security</t>
  </si>
  <si>
    <t>(ausente)</t>
  </si>
  <si>
    <t>Falta HSTS → F-05</t>
  </si>
  <si>
    <t>X-Content-Type-Options / X-Frame-Options / Referrer-Policy</t>
  </si>
  <si>
    <t>(ausentes)</t>
  </si>
  <si>
    <t>Faltan cabeceras de seguridad → F-06</t>
  </si>
  <si>
    <t>C. Redirecciones y tiempos</t>
  </si>
  <si>
    <t>Prueba</t>
  </si>
  <si>
    <t>Resultado</t>
  </si>
  <si>
    <t>http://andresmentor.com/ →</t>
  </si>
  <si>
    <t>301 a https://andresmentor.com/</t>
  </si>
  <si>
    <t>✓ HTTPS forzado correctamente</t>
  </si>
  <si>
    <t>https://www.andresmentor.com/ →</t>
  </si>
  <si>
    <t>200 directo (SIN redirección)</t>
  </si>
  <si>
    <t>✗ Host duplicado → F-04</t>
  </si>
  <si>
    <t>TTFB (3 mediciones)</t>
  </si>
  <si>
    <t>0,20 s / 0,40 s / 0,18 s</t>
  </si>
  <si>
    <t>✓ Excelente (medido sobre el desafío)</t>
  </si>
  <si>
    <t>PageSpeed Insights API</t>
  </si>
  <si>
    <t>«Quota exceeded» del proveedor</t>
  </si>
  <si>
    <t>Medir manualmente → F-11</t>
  </si>
  <si>
    <t>D. Fragmento del desafío servido en robots.txt / sitemap.xml (extracto)</t>
  </si>
  <si>
    <t>&lt;title&gt;One moment, please...&lt;/title&gt; · &lt;html lang="en"&gt; · texto: «Please wait while your request is being verified…» · script ofuscado con detección de webdriver/headless y envío a /z0f76a1d14fd21a8fb5fd0d03e0fdc3d3cedae52f</t>
  </si>
  <si>
    <t>PLAN DE MONITOREO CONTINUO</t>
  </si>
  <si>
    <t>Métrica / control</t>
  </si>
  <si>
    <t>Frecuencia</t>
  </si>
  <si>
    <t>Herramienta</t>
  </si>
  <si>
    <t>Umbral / alerta</t>
  </si>
  <si>
    <t>Acción si falla</t>
  </si>
  <si>
    <t>Accesibilidad de robots.txt para rastreadores</t>
  </si>
  <si>
    <t>Diaria (2 semanas)</t>
  </si>
  <si>
    <t>curl con UA Googlebot + GSC</t>
  </si>
  <si>
    <t>Debe devolver text/plain, no el desafío</t>
  </si>
  <si>
    <t>Reabrir allowlist con el hosting</t>
  </si>
  <si>
    <t>Indexación (páginas indexadas / enviadas)</t>
  </si>
  <si>
    <t>Semanal</t>
  </si>
  <si>
    <t>Search Console → Cobertura</t>
  </si>
  <si>
    <t>Caída &gt;10 % semana a semana</t>
  </si>
  <si>
    <t>Inspección de URL de las caídas; revisar bloqueos</t>
  </si>
  <si>
    <t>Estado del sitemap</t>
  </si>
  <si>
    <t>Semanal (1 mes)</t>
  </si>
  <si>
    <t>Search Console → Sitemaps</t>
  </si>
  <si>
    <t>Estado ≠ Correcto</t>
  </si>
  <si>
    <t>Reenviar sitemap; revisar URLs con error</t>
  </si>
  <si>
    <t>Rastreo de URLs nuevas del blog</t>
  </si>
  <si>
    <t>GSC Inspección de URL</t>
  </si>
  <si>
    <t>«Recuperación fallida»</t>
  </si>
  <si>
    <t>Verificar allowlist y WAF de Cloudflare</t>
  </si>
  <si>
    <t>Core Web Vitals (LCP / INP / CLS)</t>
  </si>
  <si>
    <t>Mensual</t>
  </si>
  <si>
    <t>PageSpeed Insights / CrUX</t>
  </si>
  <si>
    <t>LCP ≥2,5 s · INP ≥200 ms · CLS ≥0,1</t>
  </si>
  <si>
    <t>Optimizar imagen LCP, JS de terceros y layout</t>
  </si>
  <si>
    <t>Cabeceras de seguridad (HSTS y demás)</t>
  </si>
  <si>
    <t>securityheaders.com</t>
  </si>
  <si>
    <t>Calificación &lt; A</t>
  </si>
  <si>
    <t>Revisar reglas de Cloudflare</t>
  </si>
  <si>
    <t>Redirección www y barra final</t>
  </si>
  <si>
    <t>curl -sI</t>
  </si>
  <si>
    <t>Respuesta ≠ 301</t>
  </si>
  <si>
    <t>Restaurar regla de redirección</t>
  </si>
  <si>
    <t>Rich Results Test + GSC</t>
  </si>
  <si>
    <t>Errores nuevos de schema</t>
  </si>
  <si>
    <t>Corregir plantilla afectada</t>
  </si>
  <si>
    <t>EVIDENCIA TÉCNICA RECOLECTADA (19-02-2026)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</si>
</sst>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"/>
    </font>
    <font>
      <sz val="10"/>
      <color rgb="FF595959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2"/>
      <color rgb="FF1F4E79"/>
      <name val="Arial"/>
      <charset val="1"/>
    </font>
    <font>
      <b/>
      <sz val="10"/>
      <color rgb="FFFFFFFF"/>
      <name val="Arial"/>
      <charset val="1"/>
    </font>
    <font>
      <b/>
      <sz val="10"/>
      <color rgb="FF9C0006"/>
      <name val="Arial"/>
      <charset val="1"/>
    </font>
    <font>
      <b/>
      <sz val="10"/>
      <color rgb="FF404040"/>
      <name val="Arial"/>
      <charset val="1"/>
    </font>
    <font>
      <b/>
      <sz val="10"/>
      <color rgb="FF9C6500"/>
      <name val="Arial"/>
      <charset val="1"/>
    </font>
    <font>
      <b/>
      <sz val="12"/>
      <name val="Arial"/>
      <charset val="1"/>
    </font>
    <font>
      <b/>
      <sz val="10"/>
      <color rgb="FF276221"/>
      <name val="Arial"/>
      <charset val="1"/>
    </font>
    <font>
      <sz val="11"/>
      <name val="Cambria"/>
      <charset val="1"/>
    </font>
    <font>
      <b/>
      <sz val="26"/>
      <color rgb="FF1F4E79"/>
      <name val="Arial"/>
      <family val="2"/>
    </font>
    <font>
      <b/>
      <sz val="28"/>
      <color rgb="FF1F4E79"/>
      <name val="Arial"/>
      <family val="2"/>
    </font>
    <font>
      <sz val="16"/>
      <color rgb="FF595959"/>
      <name val="Arial"/>
      <family val="2"/>
    </font>
    <font>
      <sz val="18"/>
      <color rgb="FF595959"/>
      <name val="Arial"/>
      <family val="2"/>
    </font>
    <font>
      <b/>
      <sz val="36"/>
      <color rgb="FF1F4E79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C6EFCE"/>
      </patternFill>
    </fill>
    <fill>
      <patternFill patternType="solid">
        <fgColor rgb="FF1F4E79"/>
        <bgColor rgb="FF003366"/>
      </patternFill>
    </fill>
    <fill>
      <patternFill patternType="solid">
        <fgColor rgb="FFFFC7CE"/>
        <bgColor rgb="FFD9D9D9"/>
      </patternFill>
    </fill>
    <fill>
      <patternFill patternType="solid">
        <fgColor rgb="FFFFEB9C"/>
        <bgColor rgb="FFFFFFCC"/>
      </patternFill>
    </fill>
    <fill>
      <patternFill patternType="solid">
        <fgColor rgb="FFC6EFCE"/>
        <bgColor rgb="FFD9D9D9"/>
      </patternFill>
    </fill>
    <fill>
      <patternFill patternType="solid">
        <fgColor rgb="FF2E75B6"/>
        <bgColor rgb="FF0066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5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10" fillId="6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horizontal="center" vertical="center" wrapText="1"/>
    </xf>
    <xf numFmtId="0" fontId="11" fillId="4" borderId="1" xfId="0" applyFont="1" applyFill="1" applyBorder="1"/>
    <xf numFmtId="0" fontId="11" fillId="6" borderId="1" xfId="0" applyFont="1" applyFill="1" applyBorder="1"/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276221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2E75B6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9"/>
  <sheetViews>
    <sheetView showGridLines="0" tabSelected="1" zoomScaleNormal="100" workbookViewId="0">
      <pane ySplit="4" topLeftCell="A5" activePane="bottomLeft" state="frozen"/>
      <selection pane="bottomLeft" activeCell="I6" sqref="I6"/>
    </sheetView>
  </sheetViews>
  <sheetFormatPr baseColWidth="10" defaultColWidth="8.7109375" defaultRowHeight="15" x14ac:dyDescent="0.25"/>
  <cols>
    <col min="1" max="1" width="3" customWidth="1"/>
    <col min="2" max="2" width="26" customWidth="1"/>
    <col min="3" max="3" width="12" customWidth="1"/>
    <col min="4" max="4" width="44" customWidth="1"/>
    <col min="5" max="5" width="46" customWidth="1"/>
    <col min="6" max="6" width="14" customWidth="1"/>
  </cols>
  <sheetData>
    <row r="2" spans="1:6" ht="43.5" customHeight="1" x14ac:dyDescent="0.25">
      <c r="B2" s="25" t="s">
        <v>0</v>
      </c>
      <c r="C2" s="25"/>
      <c r="D2" s="25"/>
      <c r="E2" s="25"/>
    </row>
    <row r="3" spans="1:6" ht="45" customHeight="1" x14ac:dyDescent="0.25">
      <c r="B3" s="26" t="s">
        <v>1</v>
      </c>
      <c r="C3" s="26"/>
      <c r="D3" s="26"/>
      <c r="E3" s="26"/>
    </row>
    <row r="5" spans="1:6" ht="15" customHeight="1" x14ac:dyDescent="0.25">
      <c r="B5" s="4" t="s">
        <v>2</v>
      </c>
      <c r="C5" s="3" t="s">
        <v>3</v>
      </c>
      <c r="D5" s="3"/>
      <c r="E5" s="3"/>
    </row>
    <row r="6" spans="1:6" ht="15" customHeight="1" x14ac:dyDescent="0.25">
      <c r="B6" s="4" t="s">
        <v>4</v>
      </c>
      <c r="C6" s="3" t="s">
        <v>5</v>
      </c>
      <c r="D6" s="3"/>
      <c r="E6" s="3"/>
    </row>
    <row r="7" spans="1:6" ht="15" customHeight="1" x14ac:dyDescent="0.25">
      <c r="B7" s="4" t="s">
        <v>6</v>
      </c>
      <c r="C7" s="3" t="s">
        <v>7</v>
      </c>
      <c r="D7" s="3"/>
      <c r="E7" s="3"/>
    </row>
    <row r="8" spans="1:6" ht="15" customHeight="1" x14ac:dyDescent="0.25">
      <c r="B8" s="4" t="s">
        <v>8</v>
      </c>
      <c r="C8" s="3" t="s">
        <v>9</v>
      </c>
      <c r="D8" s="3"/>
      <c r="E8" s="3"/>
    </row>
    <row r="9" spans="1:6" ht="15" customHeight="1" x14ac:dyDescent="0.25">
      <c r="B9" s="4" t="s">
        <v>10</v>
      </c>
      <c r="C9" s="3" t="s">
        <v>11</v>
      </c>
      <c r="D9" s="3"/>
      <c r="E9" s="3"/>
    </row>
    <row r="11" spans="1:6" ht="31.5" x14ac:dyDescent="0.25">
      <c r="B11" s="6" t="s">
        <v>12</v>
      </c>
    </row>
    <row r="12" spans="1:6" x14ac:dyDescent="0.25">
      <c r="A12" s="7"/>
      <c r="B12" s="7" t="s">
        <v>13</v>
      </c>
      <c r="C12" s="7" t="s">
        <v>14</v>
      </c>
      <c r="D12" s="7" t="s">
        <v>15</v>
      </c>
      <c r="E12" s="7" t="s">
        <v>16</v>
      </c>
      <c r="F12" s="5" t="s">
        <v>17</v>
      </c>
    </row>
    <row r="13" spans="1:6" ht="25.5" x14ac:dyDescent="0.25">
      <c r="B13" s="8" t="s">
        <v>18</v>
      </c>
      <c r="C13" s="9">
        <v>1</v>
      </c>
      <c r="D13" s="5" t="s">
        <v>19</v>
      </c>
      <c r="E13" s="5" t="s">
        <v>20</v>
      </c>
      <c r="F13" s="10" t="s">
        <v>21</v>
      </c>
    </row>
    <row r="14" spans="1:6" ht="25.5" x14ac:dyDescent="0.25">
      <c r="B14" s="8" t="s">
        <v>22</v>
      </c>
      <c r="C14" s="9">
        <v>3</v>
      </c>
      <c r="D14" s="5" t="s">
        <v>23</v>
      </c>
      <c r="E14" s="5" t="s">
        <v>24</v>
      </c>
      <c r="F14" s="10" t="s">
        <v>21</v>
      </c>
    </row>
    <row r="15" spans="1:6" x14ac:dyDescent="0.25">
      <c r="B15" s="8" t="s">
        <v>25</v>
      </c>
      <c r="C15" s="11" t="s">
        <v>26</v>
      </c>
      <c r="D15" s="5" t="s">
        <v>27</v>
      </c>
      <c r="E15" s="5" t="s">
        <v>28</v>
      </c>
      <c r="F15" s="10" t="s">
        <v>29</v>
      </c>
    </row>
    <row r="16" spans="1:6" x14ac:dyDescent="0.25">
      <c r="B16" s="8" t="s">
        <v>30</v>
      </c>
      <c r="C16" s="11" t="s">
        <v>26</v>
      </c>
      <c r="D16" s="5" t="s">
        <v>31</v>
      </c>
      <c r="E16" s="5" t="s">
        <v>32</v>
      </c>
      <c r="F16" s="10" t="s">
        <v>29</v>
      </c>
    </row>
    <row r="17" spans="2:6" x14ac:dyDescent="0.25">
      <c r="B17" s="8" t="s">
        <v>33</v>
      </c>
      <c r="C17" s="12">
        <v>6</v>
      </c>
      <c r="D17" s="5" t="s">
        <v>34</v>
      </c>
      <c r="E17" s="5" t="s">
        <v>35</v>
      </c>
      <c r="F17" s="10" t="s">
        <v>36</v>
      </c>
    </row>
    <row r="18" spans="2:6" x14ac:dyDescent="0.25">
      <c r="B18" s="8" t="s">
        <v>37</v>
      </c>
      <c r="C18" s="12">
        <v>4</v>
      </c>
      <c r="D18" s="5" t="s">
        <v>38</v>
      </c>
      <c r="E18" s="5" t="s">
        <v>39</v>
      </c>
      <c r="F18" s="10" t="s">
        <v>36</v>
      </c>
    </row>
    <row r="19" spans="2:6" x14ac:dyDescent="0.25">
      <c r="B19" s="8" t="s">
        <v>40</v>
      </c>
      <c r="C19" s="9">
        <v>2</v>
      </c>
      <c r="D19" s="5" t="s">
        <v>41</v>
      </c>
      <c r="E19" s="5" t="s">
        <v>42</v>
      </c>
      <c r="F19" s="10" t="s">
        <v>29</v>
      </c>
    </row>
    <row r="20" spans="2:6" ht="25.5" x14ac:dyDescent="0.25">
      <c r="B20" s="8" t="s">
        <v>43</v>
      </c>
      <c r="C20" s="11" t="s">
        <v>26</v>
      </c>
      <c r="D20" s="5" t="s">
        <v>44</v>
      </c>
      <c r="E20" s="5" t="s">
        <v>45</v>
      </c>
      <c r="F20" s="10" t="s">
        <v>46</v>
      </c>
    </row>
    <row r="21" spans="2:6" ht="35.1" customHeight="1" x14ac:dyDescent="0.25">
      <c r="B21" s="4" t="s">
        <v>47</v>
      </c>
      <c r="C21" s="13">
        <f>ROUND(AVERAGE(C13:C20)*10,0)</f>
        <v>32</v>
      </c>
      <c r="D21" s="2" t="s">
        <v>48</v>
      </c>
      <c r="E21" s="2"/>
      <c r="F21" s="2"/>
    </row>
    <row r="23" spans="2:6" ht="15.75" x14ac:dyDescent="0.25">
      <c r="B23" s="6" t="s">
        <v>49</v>
      </c>
    </row>
    <row r="24" spans="2:6" ht="60" customHeight="1" x14ac:dyDescent="0.25">
      <c r="B24" s="3" t="s">
        <v>50</v>
      </c>
      <c r="C24" s="3"/>
      <c r="D24" s="3"/>
      <c r="E24" s="3"/>
      <c r="F24" s="3"/>
    </row>
    <row r="26" spans="2:6" ht="25.5" x14ac:dyDescent="0.25">
      <c r="B26" s="14" t="s">
        <v>51</v>
      </c>
    </row>
    <row r="27" spans="2:6" ht="25.5" x14ac:dyDescent="0.25">
      <c r="B27" s="8" t="s">
        <v>52</v>
      </c>
      <c r="C27" s="10">
        <f>COUNTIF('Hallazgos y Soluciones'!$B$6:$B$100,"P0")</f>
        <v>3</v>
      </c>
    </row>
    <row r="28" spans="2:6" ht="25.5" x14ac:dyDescent="0.25">
      <c r="B28" s="8" t="s">
        <v>53</v>
      </c>
      <c r="C28" s="10">
        <f>COUNTIF('Hallazgos y Soluciones'!$B$6:$B$100,"P1")</f>
        <v>4</v>
      </c>
    </row>
    <row r="29" spans="2:6" ht="25.5" x14ac:dyDescent="0.25">
      <c r="B29" s="8" t="s">
        <v>54</v>
      </c>
      <c r="C29" s="10">
        <f>COUNTIF('Hallazgos y Soluciones'!$B$6:$B$100,"P2")</f>
        <v>4</v>
      </c>
    </row>
  </sheetData>
  <mergeCells count="9">
    <mergeCell ref="D21:F21"/>
    <mergeCell ref="B24:F24"/>
    <mergeCell ref="B2:E2"/>
    <mergeCell ref="B3:E3"/>
    <mergeCell ref="C5:E5"/>
    <mergeCell ref="C6:E6"/>
    <mergeCell ref="C7:E7"/>
    <mergeCell ref="C8:E8"/>
    <mergeCell ref="C9:E9"/>
  </mergeCells>
  <pageMargins left="0.75" right="0.75" top="1" bottom="1" header="0.511811023622047" footer="0.511811023622047"/>
  <pageSetup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6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3" sqref="D3:G3"/>
    </sheetView>
  </sheetViews>
  <sheetFormatPr baseColWidth="10" defaultColWidth="8.7109375" defaultRowHeight="15" x14ac:dyDescent="0.25"/>
  <cols>
    <col min="1" max="1" width="9.140625" customWidth="1"/>
    <col min="2" max="2" width="10" customWidth="1"/>
    <col min="3" max="3" width="20" customWidth="1"/>
    <col min="4" max="5" width="40" customWidth="1"/>
    <col min="6" max="6" width="34" customWidth="1"/>
    <col min="7" max="7" width="52" customWidth="1"/>
    <col min="8" max="8" width="36" customWidth="1"/>
    <col min="9" max="9" width="12" customWidth="1"/>
  </cols>
  <sheetData>
    <row r="2" spans="1:9" ht="31.5" customHeight="1" x14ac:dyDescent="0.25">
      <c r="D2" s="29" t="s">
        <v>55</v>
      </c>
      <c r="E2" s="29"/>
      <c r="F2" s="29"/>
      <c r="G2" s="29"/>
    </row>
    <row r="3" spans="1:9" ht="37.5" customHeight="1" x14ac:dyDescent="0.25">
      <c r="D3" s="30" t="s">
        <v>56</v>
      </c>
      <c r="E3" s="30"/>
      <c r="F3" s="30"/>
      <c r="G3" s="30"/>
    </row>
    <row r="5" spans="1:9" x14ac:dyDescent="0.25">
      <c r="A5" s="7" t="s">
        <v>57</v>
      </c>
      <c r="B5" s="7" t="s">
        <v>58</v>
      </c>
      <c r="C5" s="7" t="s">
        <v>13</v>
      </c>
      <c r="D5" s="7" t="s">
        <v>59</v>
      </c>
      <c r="E5" s="7" t="s">
        <v>60</v>
      </c>
      <c r="F5" s="7" t="s">
        <v>61</v>
      </c>
      <c r="G5" s="7" t="s">
        <v>62</v>
      </c>
      <c r="H5" s="7" t="s">
        <v>63</v>
      </c>
      <c r="I5" s="7" t="s">
        <v>17</v>
      </c>
    </row>
    <row r="6" spans="1:9" ht="117.75" customHeight="1" x14ac:dyDescent="0.25">
      <c r="A6" s="10" t="s">
        <v>64</v>
      </c>
      <c r="B6" s="9" t="s">
        <v>65</v>
      </c>
      <c r="C6" s="5" t="s">
        <v>66</v>
      </c>
      <c r="D6" s="5" t="s">
        <v>67</v>
      </c>
      <c r="E6" s="5" t="s">
        <v>68</v>
      </c>
      <c r="F6" s="5" t="s">
        <v>69</v>
      </c>
      <c r="G6" s="5" t="s">
        <v>70</v>
      </c>
      <c r="H6" s="5" t="s">
        <v>71</v>
      </c>
      <c r="I6" s="10" t="s">
        <v>72</v>
      </c>
    </row>
    <row r="7" spans="1:9" ht="117.75" customHeight="1" x14ac:dyDescent="0.25">
      <c r="A7" s="10" t="s">
        <v>73</v>
      </c>
      <c r="B7" s="9" t="s">
        <v>65</v>
      </c>
      <c r="C7" s="5" t="s">
        <v>66</v>
      </c>
      <c r="D7" s="5" t="s">
        <v>74</v>
      </c>
      <c r="E7" s="5" t="s">
        <v>75</v>
      </c>
      <c r="F7" s="5" t="s">
        <v>76</v>
      </c>
      <c r="G7" s="5" t="s">
        <v>77</v>
      </c>
      <c r="H7" s="5" t="s">
        <v>78</v>
      </c>
      <c r="I7" s="10" t="s">
        <v>72</v>
      </c>
    </row>
    <row r="8" spans="1:9" ht="117.75" customHeight="1" x14ac:dyDescent="0.25">
      <c r="A8" s="10" t="s">
        <v>79</v>
      </c>
      <c r="B8" s="9" t="s">
        <v>65</v>
      </c>
      <c r="C8" s="5" t="s">
        <v>66</v>
      </c>
      <c r="D8" s="5" t="s">
        <v>80</v>
      </c>
      <c r="E8" s="5" t="s">
        <v>81</v>
      </c>
      <c r="F8" s="5" t="s">
        <v>82</v>
      </c>
      <c r="G8" s="5" t="s">
        <v>83</v>
      </c>
      <c r="H8" s="5" t="s">
        <v>84</v>
      </c>
      <c r="I8" s="10" t="s">
        <v>72</v>
      </c>
    </row>
    <row r="9" spans="1:9" ht="117.75" customHeight="1" x14ac:dyDescent="0.25">
      <c r="A9" s="10" t="s">
        <v>85</v>
      </c>
      <c r="B9" s="12" t="s">
        <v>86</v>
      </c>
      <c r="C9" s="5" t="s">
        <v>87</v>
      </c>
      <c r="D9" s="5" t="s">
        <v>88</v>
      </c>
      <c r="E9" s="5" t="s">
        <v>89</v>
      </c>
      <c r="F9" s="5" t="s">
        <v>90</v>
      </c>
      <c r="G9" s="5" t="s">
        <v>91</v>
      </c>
      <c r="H9" s="5" t="s">
        <v>92</v>
      </c>
      <c r="I9" s="10" t="s">
        <v>72</v>
      </c>
    </row>
    <row r="10" spans="1:9" ht="117.75" customHeight="1" x14ac:dyDescent="0.25">
      <c r="A10" s="10" t="s">
        <v>93</v>
      </c>
      <c r="B10" s="12" t="s">
        <v>86</v>
      </c>
      <c r="C10" s="5" t="s">
        <v>33</v>
      </c>
      <c r="D10" s="5" t="s">
        <v>94</v>
      </c>
      <c r="E10" s="5" t="s">
        <v>95</v>
      </c>
      <c r="F10" s="5" t="s">
        <v>96</v>
      </c>
      <c r="G10" s="5" t="s">
        <v>97</v>
      </c>
      <c r="H10" s="5" t="s">
        <v>98</v>
      </c>
      <c r="I10" s="10" t="s">
        <v>72</v>
      </c>
    </row>
    <row r="11" spans="1:9" ht="117.75" customHeight="1" x14ac:dyDescent="0.25">
      <c r="A11" s="10" t="s">
        <v>99</v>
      </c>
      <c r="B11" s="12" t="s">
        <v>86</v>
      </c>
      <c r="C11" s="5" t="s">
        <v>33</v>
      </c>
      <c r="D11" s="5" t="s">
        <v>100</v>
      </c>
      <c r="E11" s="5" t="s">
        <v>101</v>
      </c>
      <c r="F11" s="5" t="s">
        <v>102</v>
      </c>
      <c r="G11" s="5" t="s">
        <v>103</v>
      </c>
      <c r="H11" s="5" t="s">
        <v>104</v>
      </c>
      <c r="I11" s="10" t="s">
        <v>72</v>
      </c>
    </row>
    <row r="12" spans="1:9" ht="117.75" customHeight="1" x14ac:dyDescent="0.25">
      <c r="A12" s="10" t="s">
        <v>105</v>
      </c>
      <c r="B12" s="12" t="s">
        <v>86</v>
      </c>
      <c r="C12" s="5" t="s">
        <v>22</v>
      </c>
      <c r="D12" s="5" t="s">
        <v>106</v>
      </c>
      <c r="E12" s="5" t="s">
        <v>107</v>
      </c>
      <c r="F12" s="5" t="s">
        <v>108</v>
      </c>
      <c r="G12" s="5" t="s">
        <v>109</v>
      </c>
      <c r="H12" s="5" t="s">
        <v>110</v>
      </c>
      <c r="I12" s="10" t="s">
        <v>72</v>
      </c>
    </row>
    <row r="13" spans="1:9" ht="117.75" customHeight="1" x14ac:dyDescent="0.25">
      <c r="A13" s="10" t="s">
        <v>111</v>
      </c>
      <c r="B13" s="15" t="s">
        <v>112</v>
      </c>
      <c r="C13" s="5" t="s">
        <v>40</v>
      </c>
      <c r="D13" s="5" t="s">
        <v>113</v>
      </c>
      <c r="E13" s="5" t="s">
        <v>114</v>
      </c>
      <c r="F13" s="5" t="s">
        <v>115</v>
      </c>
      <c r="G13" s="5" t="s">
        <v>116</v>
      </c>
      <c r="H13" s="5" t="s">
        <v>117</v>
      </c>
      <c r="I13" s="10" t="s">
        <v>72</v>
      </c>
    </row>
    <row r="14" spans="1:9" ht="117.75" customHeight="1" x14ac:dyDescent="0.25">
      <c r="A14" s="10" t="s">
        <v>118</v>
      </c>
      <c r="B14" s="15" t="s">
        <v>112</v>
      </c>
      <c r="C14" s="5" t="s">
        <v>37</v>
      </c>
      <c r="D14" s="5" t="s">
        <v>119</v>
      </c>
      <c r="E14" s="5" t="s">
        <v>120</v>
      </c>
      <c r="F14" s="5" t="s">
        <v>121</v>
      </c>
      <c r="G14" s="5" t="s">
        <v>122</v>
      </c>
      <c r="H14" s="5" t="s">
        <v>123</v>
      </c>
      <c r="I14" s="10" t="s">
        <v>72</v>
      </c>
    </row>
    <row r="15" spans="1:9" ht="117.75" customHeight="1" x14ac:dyDescent="0.25">
      <c r="A15" s="10" t="s">
        <v>124</v>
      </c>
      <c r="B15" s="15" t="s">
        <v>112</v>
      </c>
      <c r="C15" s="5" t="s">
        <v>125</v>
      </c>
      <c r="D15" s="5" t="s">
        <v>126</v>
      </c>
      <c r="E15" s="5" t="s">
        <v>127</v>
      </c>
      <c r="F15" s="5" t="s">
        <v>128</v>
      </c>
      <c r="G15" s="5" t="s">
        <v>129</v>
      </c>
      <c r="H15" s="5" t="s">
        <v>130</v>
      </c>
      <c r="I15" s="10" t="s">
        <v>72</v>
      </c>
    </row>
    <row r="16" spans="1:9" ht="117.75" customHeight="1" x14ac:dyDescent="0.25">
      <c r="A16" s="10" t="s">
        <v>131</v>
      </c>
      <c r="B16" s="15" t="s">
        <v>112</v>
      </c>
      <c r="C16" s="5" t="s">
        <v>132</v>
      </c>
      <c r="D16" s="5" t="s">
        <v>133</v>
      </c>
      <c r="E16" s="5" t="s">
        <v>134</v>
      </c>
      <c r="F16" s="5" t="s">
        <v>135</v>
      </c>
      <c r="G16" s="5" t="s">
        <v>136</v>
      </c>
      <c r="H16" s="5" t="s">
        <v>137</v>
      </c>
      <c r="I16" s="10" t="s">
        <v>72</v>
      </c>
    </row>
  </sheetData>
  <autoFilter ref="A5:I16" xr:uid="{00000000-0009-0000-0000-000001000000}"/>
  <mergeCells count="2">
    <mergeCell ref="D2:G2"/>
    <mergeCell ref="D3:G3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H17"/>
  <sheetViews>
    <sheetView showGridLines="0" zoomScaleNormal="100" workbookViewId="0">
      <pane ySplit="4" topLeftCell="A5" activePane="bottomLeft" state="frozen"/>
      <selection pane="bottomLeft" activeCell="B2" sqref="B2:H2"/>
    </sheetView>
  </sheetViews>
  <sheetFormatPr baseColWidth="10" defaultColWidth="8.7109375" defaultRowHeight="15" x14ac:dyDescent="0.25"/>
  <cols>
    <col min="1" max="1" width="3" customWidth="1"/>
    <col min="2" max="2" width="16" customWidth="1"/>
    <col min="3" max="3" width="8" customWidth="1"/>
    <col min="4" max="4" width="46" customWidth="1"/>
    <col min="5" max="5" width="22" customWidth="1"/>
    <col min="6" max="6" width="12" customWidth="1"/>
    <col min="7" max="7" width="18" customWidth="1"/>
    <col min="8" max="8" width="40" customWidth="1"/>
  </cols>
  <sheetData>
    <row r="2" spans="2:8" ht="48.75" customHeight="1" x14ac:dyDescent="0.25">
      <c r="B2" s="27" t="s">
        <v>138</v>
      </c>
      <c r="C2" s="27"/>
      <c r="D2" s="27"/>
      <c r="E2" s="27"/>
      <c r="F2" s="27"/>
      <c r="G2" s="27"/>
      <c r="H2" s="27"/>
    </row>
    <row r="4" spans="2:8" x14ac:dyDescent="0.25">
      <c r="B4" s="28" t="s">
        <v>139</v>
      </c>
      <c r="C4" s="28" t="s">
        <v>140</v>
      </c>
      <c r="D4" s="28" t="s">
        <v>141</v>
      </c>
      <c r="E4" s="28" t="s">
        <v>13</v>
      </c>
      <c r="F4" s="28" t="s">
        <v>142</v>
      </c>
      <c r="G4" s="28" t="s">
        <v>143</v>
      </c>
      <c r="H4" s="28" t="s">
        <v>144</v>
      </c>
    </row>
    <row r="5" spans="2:8" ht="33.75" customHeight="1" x14ac:dyDescent="0.25">
      <c r="B5" s="16" t="s">
        <v>145</v>
      </c>
      <c r="C5" s="10" t="s">
        <v>64</v>
      </c>
      <c r="D5" s="5" t="s">
        <v>146</v>
      </c>
      <c r="E5" s="5" t="s">
        <v>66</v>
      </c>
      <c r="F5" s="17" t="s">
        <v>147</v>
      </c>
      <c r="G5" s="5" t="s">
        <v>148</v>
      </c>
      <c r="H5" s="5" t="s">
        <v>149</v>
      </c>
    </row>
    <row r="6" spans="2:8" ht="33.75" customHeight="1" x14ac:dyDescent="0.25">
      <c r="B6" s="16" t="s">
        <v>145</v>
      </c>
      <c r="C6" s="10" t="s">
        <v>73</v>
      </c>
      <c r="D6" s="5" t="s">
        <v>150</v>
      </c>
      <c r="E6" s="5" t="s">
        <v>66</v>
      </c>
      <c r="F6" s="17" t="s">
        <v>151</v>
      </c>
      <c r="G6" s="5" t="s">
        <v>152</v>
      </c>
      <c r="H6" s="5" t="s">
        <v>153</v>
      </c>
    </row>
    <row r="7" spans="2:8" ht="33.75" customHeight="1" x14ac:dyDescent="0.25">
      <c r="B7" s="16" t="s">
        <v>145</v>
      </c>
      <c r="C7" s="10" t="s">
        <v>79</v>
      </c>
      <c r="D7" s="5" t="s">
        <v>154</v>
      </c>
      <c r="E7" s="5" t="s">
        <v>66</v>
      </c>
      <c r="F7" s="17" t="s">
        <v>151</v>
      </c>
      <c r="G7" s="5" t="s">
        <v>152</v>
      </c>
      <c r="H7" s="5" t="s">
        <v>155</v>
      </c>
    </row>
    <row r="8" spans="2:8" ht="33.75" customHeight="1" x14ac:dyDescent="0.25">
      <c r="B8" s="18" t="s">
        <v>156</v>
      </c>
      <c r="C8" s="10" t="s">
        <v>85</v>
      </c>
      <c r="D8" s="5" t="s">
        <v>157</v>
      </c>
      <c r="E8" s="5" t="s">
        <v>158</v>
      </c>
      <c r="F8" s="17" t="s">
        <v>147</v>
      </c>
      <c r="G8" s="5" t="s">
        <v>159</v>
      </c>
      <c r="H8" s="5" t="s">
        <v>160</v>
      </c>
    </row>
    <row r="9" spans="2:8" ht="33.75" customHeight="1" x14ac:dyDescent="0.25">
      <c r="B9" s="18" t="s">
        <v>156</v>
      </c>
      <c r="C9" s="10" t="s">
        <v>93</v>
      </c>
      <c r="D9" s="5" t="s">
        <v>161</v>
      </c>
      <c r="E9" s="5" t="s">
        <v>33</v>
      </c>
      <c r="F9" s="17" t="s">
        <v>151</v>
      </c>
      <c r="G9" s="5" t="s">
        <v>159</v>
      </c>
      <c r="H9" s="5" t="s">
        <v>162</v>
      </c>
    </row>
    <row r="10" spans="2:8" ht="33.75" customHeight="1" x14ac:dyDescent="0.25">
      <c r="B10" s="18" t="s">
        <v>156</v>
      </c>
      <c r="C10" s="10" t="s">
        <v>99</v>
      </c>
      <c r="D10" s="5" t="s">
        <v>163</v>
      </c>
      <c r="E10" s="5" t="s">
        <v>33</v>
      </c>
      <c r="F10" s="17" t="s">
        <v>147</v>
      </c>
      <c r="G10" s="5" t="s">
        <v>159</v>
      </c>
      <c r="H10" s="5" t="s">
        <v>164</v>
      </c>
    </row>
    <row r="11" spans="2:8" ht="33.75" customHeight="1" x14ac:dyDescent="0.25">
      <c r="B11" s="18" t="s">
        <v>156</v>
      </c>
      <c r="C11" s="10" t="s">
        <v>105</v>
      </c>
      <c r="D11" s="5" t="s">
        <v>165</v>
      </c>
      <c r="E11" s="5" t="s">
        <v>166</v>
      </c>
      <c r="F11" s="17" t="s">
        <v>167</v>
      </c>
      <c r="G11" s="5" t="s">
        <v>168</v>
      </c>
      <c r="H11" s="5" t="s">
        <v>169</v>
      </c>
    </row>
    <row r="12" spans="2:8" ht="33.75" customHeight="1" x14ac:dyDescent="0.25">
      <c r="B12" s="19" t="s">
        <v>170</v>
      </c>
      <c r="C12" s="10" t="s">
        <v>111</v>
      </c>
      <c r="D12" s="5" t="s">
        <v>171</v>
      </c>
      <c r="E12" s="5" t="s">
        <v>172</v>
      </c>
      <c r="F12" s="17" t="s">
        <v>173</v>
      </c>
      <c r="G12" s="5" t="s">
        <v>174</v>
      </c>
      <c r="H12" s="5" t="s">
        <v>175</v>
      </c>
    </row>
    <row r="13" spans="2:8" ht="33.75" customHeight="1" x14ac:dyDescent="0.25">
      <c r="B13" s="19" t="s">
        <v>170</v>
      </c>
      <c r="C13" s="10" t="s">
        <v>118</v>
      </c>
      <c r="D13" s="5" t="s">
        <v>176</v>
      </c>
      <c r="E13" s="5" t="s">
        <v>158</v>
      </c>
      <c r="F13" s="17" t="s">
        <v>177</v>
      </c>
      <c r="G13" s="5" t="s">
        <v>178</v>
      </c>
      <c r="H13" s="5" t="s">
        <v>179</v>
      </c>
    </row>
    <row r="14" spans="2:8" ht="33.75" customHeight="1" x14ac:dyDescent="0.25">
      <c r="B14" s="19" t="s">
        <v>170</v>
      </c>
      <c r="C14" s="10" t="s">
        <v>124</v>
      </c>
      <c r="D14" s="5" t="s">
        <v>180</v>
      </c>
      <c r="E14" s="5" t="s">
        <v>43</v>
      </c>
      <c r="F14" s="17" t="s">
        <v>147</v>
      </c>
      <c r="G14" s="5" t="s">
        <v>178</v>
      </c>
      <c r="H14" s="5" t="s">
        <v>181</v>
      </c>
    </row>
    <row r="15" spans="2:8" ht="33.75" customHeight="1" x14ac:dyDescent="0.25">
      <c r="B15" s="19" t="s">
        <v>170</v>
      </c>
      <c r="C15" s="10" t="s">
        <v>131</v>
      </c>
      <c r="D15" s="5" t="s">
        <v>182</v>
      </c>
      <c r="E15" s="5" t="s">
        <v>132</v>
      </c>
      <c r="F15" s="17" t="s">
        <v>183</v>
      </c>
      <c r="G15" s="5" t="s">
        <v>178</v>
      </c>
      <c r="H15" s="5" t="s">
        <v>184</v>
      </c>
    </row>
    <row r="17" spans="2:8" ht="30" customHeight="1" x14ac:dyDescent="0.25">
      <c r="B17" s="1" t="s">
        <v>185</v>
      </c>
      <c r="C17" s="1"/>
      <c r="D17" s="1"/>
      <c r="E17" s="1"/>
      <c r="F17" s="1"/>
      <c r="G17" s="1"/>
      <c r="H17" s="1"/>
    </row>
  </sheetData>
  <mergeCells count="2">
    <mergeCell ref="B17:H17"/>
    <mergeCell ref="B2:H2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F30"/>
  <sheetViews>
    <sheetView showGridLines="0" zoomScaleNormal="100" workbookViewId="0">
      <pane ySplit="3" topLeftCell="A13" activePane="bottomLeft" state="frozen"/>
      <selection pane="bottomLeft" activeCell="I5" sqref="I5"/>
    </sheetView>
  </sheetViews>
  <sheetFormatPr baseColWidth="10" defaultColWidth="8.7109375" defaultRowHeight="15" x14ac:dyDescent="0.25"/>
  <cols>
    <col min="1" max="1" width="3" customWidth="1"/>
    <col min="2" max="2" width="52" customWidth="1"/>
    <col min="3" max="3" width="26" customWidth="1"/>
    <col min="4" max="4" width="10" customWidth="1"/>
    <col min="5" max="5" width="12" customWidth="1"/>
    <col min="6" max="6" width="60.42578125" bestFit="1" customWidth="1"/>
  </cols>
  <sheetData>
    <row r="2" spans="1:6" ht="40.5" customHeight="1" x14ac:dyDescent="0.25">
      <c r="B2" s="23" t="s">
        <v>286</v>
      </c>
      <c r="C2" s="23"/>
      <c r="D2" s="23"/>
      <c r="E2" s="23"/>
      <c r="F2" s="23"/>
    </row>
    <row r="4" spans="1:6" ht="25.5" x14ac:dyDescent="0.25">
      <c r="B4" s="14" t="s">
        <v>186</v>
      </c>
    </row>
    <row r="5" spans="1:6" x14ac:dyDescent="0.25">
      <c r="A5" s="20"/>
      <c r="B5" s="20" t="s">
        <v>187</v>
      </c>
      <c r="C5" s="20" t="s">
        <v>6</v>
      </c>
      <c r="D5" s="20" t="s">
        <v>188</v>
      </c>
      <c r="E5" s="20" t="s">
        <v>189</v>
      </c>
      <c r="F5" s="5" t="s">
        <v>190</v>
      </c>
    </row>
    <row r="6" spans="1:6" ht="25.5" customHeight="1" x14ac:dyDescent="0.25">
      <c r="B6" s="5" t="s">
        <v>3</v>
      </c>
      <c r="C6" s="5" t="s">
        <v>191</v>
      </c>
      <c r="D6" s="17" t="s">
        <v>192</v>
      </c>
      <c r="E6" s="17" t="s">
        <v>193</v>
      </c>
      <c r="F6" s="21" t="s">
        <v>194</v>
      </c>
    </row>
    <row r="7" spans="1:6" ht="25.5" customHeight="1" x14ac:dyDescent="0.25">
      <c r="B7" s="5" t="s">
        <v>195</v>
      </c>
      <c r="C7" s="5" t="s">
        <v>191</v>
      </c>
      <c r="D7" s="17" t="s">
        <v>192</v>
      </c>
      <c r="E7" s="17" t="s">
        <v>196</v>
      </c>
      <c r="F7" s="21" t="s">
        <v>197</v>
      </c>
    </row>
    <row r="8" spans="1:6" ht="25.5" customHeight="1" x14ac:dyDescent="0.25">
      <c r="B8" s="5" t="s">
        <v>198</v>
      </c>
      <c r="C8" s="5" t="s">
        <v>191</v>
      </c>
      <c r="D8" s="17" t="s">
        <v>192</v>
      </c>
      <c r="E8" s="17" t="s">
        <v>196</v>
      </c>
      <c r="F8" s="21" t="s">
        <v>197</v>
      </c>
    </row>
    <row r="9" spans="1:6" ht="25.5" customHeight="1" x14ac:dyDescent="0.25">
      <c r="B9" s="5" t="s">
        <v>199</v>
      </c>
      <c r="C9" s="5" t="s">
        <v>191</v>
      </c>
      <c r="D9" s="17" t="s">
        <v>192</v>
      </c>
      <c r="E9" s="17" t="s">
        <v>193</v>
      </c>
      <c r="F9" s="21" t="s">
        <v>197</v>
      </c>
    </row>
    <row r="10" spans="1:6" ht="25.5" customHeight="1" x14ac:dyDescent="0.25">
      <c r="B10" s="5" t="s">
        <v>200</v>
      </c>
      <c r="C10" s="5" t="s">
        <v>201</v>
      </c>
      <c r="D10" s="17" t="s">
        <v>192</v>
      </c>
      <c r="E10" s="17" t="s">
        <v>193</v>
      </c>
      <c r="F10" s="21" t="s">
        <v>202</v>
      </c>
    </row>
    <row r="11" spans="1:6" ht="25.5" customHeight="1" x14ac:dyDescent="0.25">
      <c r="B11" s="5" t="s">
        <v>203</v>
      </c>
      <c r="C11" s="5" t="s">
        <v>201</v>
      </c>
      <c r="D11" s="17" t="s">
        <v>192</v>
      </c>
      <c r="E11" s="17" t="s">
        <v>193</v>
      </c>
      <c r="F11" s="21" t="s">
        <v>204</v>
      </c>
    </row>
    <row r="12" spans="1:6" ht="25.5" customHeight="1" x14ac:dyDescent="0.25">
      <c r="B12" s="5" t="s">
        <v>205</v>
      </c>
      <c r="C12" s="5" t="s">
        <v>206</v>
      </c>
      <c r="D12" s="17" t="s">
        <v>207</v>
      </c>
      <c r="E12" s="17" t="s">
        <v>207</v>
      </c>
      <c r="F12" s="22" t="s">
        <v>208</v>
      </c>
    </row>
    <row r="14" spans="1:6" x14ac:dyDescent="0.25">
      <c r="B14" s="14" t="s">
        <v>209</v>
      </c>
    </row>
    <row r="15" spans="1:6" x14ac:dyDescent="0.25">
      <c r="A15" s="20"/>
      <c r="B15" s="20" t="s">
        <v>210</v>
      </c>
      <c r="C15" s="20" t="s">
        <v>211</v>
      </c>
      <c r="D15" s="20"/>
      <c r="E15" s="20"/>
      <c r="F15" s="5" t="s">
        <v>212</v>
      </c>
    </row>
    <row r="16" spans="1:6" ht="24" customHeight="1" x14ac:dyDescent="0.25">
      <c r="B16" s="8" t="s">
        <v>213</v>
      </c>
      <c r="C16" s="3" t="s">
        <v>214</v>
      </c>
      <c r="D16" s="3"/>
      <c r="E16" s="3"/>
      <c r="F16" s="5" t="s">
        <v>215</v>
      </c>
    </row>
    <row r="17" spans="1:6" ht="24" customHeight="1" x14ac:dyDescent="0.25">
      <c r="B17" s="8" t="s">
        <v>216</v>
      </c>
      <c r="C17" s="3" t="s">
        <v>217</v>
      </c>
      <c r="D17" s="3"/>
      <c r="E17" s="3"/>
      <c r="F17" s="5" t="s">
        <v>218</v>
      </c>
    </row>
    <row r="18" spans="1:6" ht="24" customHeight="1" x14ac:dyDescent="0.25">
      <c r="B18" s="8" t="s">
        <v>219</v>
      </c>
      <c r="C18" s="3" t="s">
        <v>220</v>
      </c>
      <c r="D18" s="3"/>
      <c r="E18" s="3"/>
      <c r="F18" s="5" t="s">
        <v>221</v>
      </c>
    </row>
    <row r="19" spans="1:6" ht="24" customHeight="1" x14ac:dyDescent="0.25">
      <c r="B19" s="8" t="s">
        <v>222</v>
      </c>
      <c r="C19" s="3" t="s">
        <v>223</v>
      </c>
      <c r="D19" s="3"/>
      <c r="E19" s="3"/>
      <c r="F19" s="5" t="s">
        <v>224</v>
      </c>
    </row>
    <row r="20" spans="1:6" ht="24" customHeight="1" x14ac:dyDescent="0.25">
      <c r="B20" s="8" t="s">
        <v>225</v>
      </c>
      <c r="C20" s="3" t="s">
        <v>226</v>
      </c>
      <c r="D20" s="3"/>
      <c r="E20" s="3"/>
      <c r="F20" s="5" t="s">
        <v>227</v>
      </c>
    </row>
    <row r="22" spans="1:6" x14ac:dyDescent="0.25">
      <c r="B22" s="14" t="s">
        <v>228</v>
      </c>
    </row>
    <row r="23" spans="1:6" x14ac:dyDescent="0.25">
      <c r="A23" s="20"/>
      <c r="B23" s="20" t="s">
        <v>229</v>
      </c>
      <c r="C23" s="20" t="s">
        <v>230</v>
      </c>
      <c r="D23" s="20"/>
      <c r="E23" s="20"/>
      <c r="F23" s="5" t="s">
        <v>212</v>
      </c>
    </row>
    <row r="24" spans="1:6" ht="24" customHeight="1" x14ac:dyDescent="0.25">
      <c r="B24" s="8" t="s">
        <v>231</v>
      </c>
      <c r="C24" s="3" t="s">
        <v>232</v>
      </c>
      <c r="D24" s="3"/>
      <c r="E24" s="3"/>
      <c r="F24" s="5" t="s">
        <v>233</v>
      </c>
    </row>
    <row r="25" spans="1:6" ht="24" customHeight="1" x14ac:dyDescent="0.25">
      <c r="B25" s="8" t="s">
        <v>234</v>
      </c>
      <c r="C25" s="3" t="s">
        <v>235</v>
      </c>
      <c r="D25" s="3"/>
      <c r="E25" s="3"/>
      <c r="F25" s="5" t="s">
        <v>236</v>
      </c>
    </row>
    <row r="26" spans="1:6" ht="24" customHeight="1" x14ac:dyDescent="0.25">
      <c r="B26" s="8" t="s">
        <v>237</v>
      </c>
      <c r="C26" s="3" t="s">
        <v>238</v>
      </c>
      <c r="D26" s="3"/>
      <c r="E26" s="3"/>
      <c r="F26" s="5" t="s">
        <v>239</v>
      </c>
    </row>
    <row r="27" spans="1:6" ht="24" customHeight="1" x14ac:dyDescent="0.25">
      <c r="B27" s="8" t="s">
        <v>240</v>
      </c>
      <c r="C27" s="3" t="s">
        <v>241</v>
      </c>
      <c r="D27" s="3"/>
      <c r="E27" s="3"/>
      <c r="F27" s="5" t="s">
        <v>242</v>
      </c>
    </row>
    <row r="29" spans="1:6" ht="25.5" x14ac:dyDescent="0.25">
      <c r="B29" s="14" t="s">
        <v>243</v>
      </c>
    </row>
    <row r="30" spans="1:6" ht="45" customHeight="1" x14ac:dyDescent="0.25">
      <c r="B30" s="3" t="s">
        <v>244</v>
      </c>
      <c r="C30" s="3"/>
      <c r="D30" s="3"/>
      <c r="E30" s="3"/>
      <c r="F30" s="3"/>
    </row>
  </sheetData>
  <mergeCells count="11">
    <mergeCell ref="B2:F2"/>
    <mergeCell ref="C24:E24"/>
    <mergeCell ref="C25:E25"/>
    <mergeCell ref="C26:E26"/>
    <mergeCell ref="C27:E27"/>
    <mergeCell ref="B30:F30"/>
    <mergeCell ref="C16:E16"/>
    <mergeCell ref="C17:E17"/>
    <mergeCell ref="C18:E18"/>
    <mergeCell ref="C19:E19"/>
    <mergeCell ref="C20:E20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F12"/>
  <sheetViews>
    <sheetView showGridLines="0" zoomScaleNormal="100" workbookViewId="0">
      <pane ySplit="4" topLeftCell="A5" activePane="bottomLeft" state="frozen"/>
      <selection pane="bottomLeft" activeCell="H6" sqref="H6"/>
    </sheetView>
  </sheetViews>
  <sheetFormatPr baseColWidth="10" defaultColWidth="8.7109375" defaultRowHeight="15" x14ac:dyDescent="0.25"/>
  <cols>
    <col min="1" max="1" width="3" customWidth="1"/>
    <col min="2" max="2" width="34" customWidth="1"/>
    <col min="3" max="3" width="16" customWidth="1"/>
    <col min="4" max="4" width="30" customWidth="1"/>
    <col min="5" max="5" width="36" customWidth="1"/>
    <col min="6" max="6" width="40" customWidth="1"/>
  </cols>
  <sheetData>
    <row r="2" spans="1:6" ht="34.5" customHeight="1" x14ac:dyDescent="0.25">
      <c r="B2" s="24" t="s">
        <v>245</v>
      </c>
      <c r="C2" s="24"/>
      <c r="D2" s="24"/>
      <c r="E2" s="24"/>
      <c r="F2" s="24"/>
    </row>
    <row r="4" spans="1:6" x14ac:dyDescent="0.25">
      <c r="A4" s="7"/>
      <c r="B4" s="7" t="s">
        <v>246</v>
      </c>
      <c r="C4" s="7" t="s">
        <v>247</v>
      </c>
      <c r="D4" s="7" t="s">
        <v>248</v>
      </c>
      <c r="E4" s="7" t="s">
        <v>249</v>
      </c>
      <c r="F4" s="5" t="s">
        <v>250</v>
      </c>
    </row>
    <row r="5" spans="1:6" ht="30" customHeight="1" x14ac:dyDescent="0.25">
      <c r="B5" s="8" t="s">
        <v>251</v>
      </c>
      <c r="C5" s="5" t="s">
        <v>252</v>
      </c>
      <c r="D5" s="5" t="s">
        <v>253</v>
      </c>
      <c r="E5" s="5" t="s">
        <v>254</v>
      </c>
      <c r="F5" s="5" t="s">
        <v>255</v>
      </c>
    </row>
    <row r="6" spans="1:6" ht="30" customHeight="1" x14ac:dyDescent="0.25">
      <c r="B6" s="8" t="s">
        <v>256</v>
      </c>
      <c r="C6" s="5" t="s">
        <v>257</v>
      </c>
      <c r="D6" s="5" t="s">
        <v>258</v>
      </c>
      <c r="E6" s="5" t="s">
        <v>259</v>
      </c>
      <c r="F6" s="5" t="s">
        <v>260</v>
      </c>
    </row>
    <row r="7" spans="1:6" ht="30" customHeight="1" x14ac:dyDescent="0.25">
      <c r="B7" s="8" t="s">
        <v>261</v>
      </c>
      <c r="C7" s="5" t="s">
        <v>262</v>
      </c>
      <c r="D7" s="5" t="s">
        <v>263</v>
      </c>
      <c r="E7" s="5" t="s">
        <v>264</v>
      </c>
      <c r="F7" s="5" t="s">
        <v>265</v>
      </c>
    </row>
    <row r="8" spans="1:6" ht="30" customHeight="1" x14ac:dyDescent="0.25">
      <c r="B8" s="8" t="s">
        <v>266</v>
      </c>
      <c r="C8" s="5" t="s">
        <v>257</v>
      </c>
      <c r="D8" s="5" t="s">
        <v>267</v>
      </c>
      <c r="E8" s="5" t="s">
        <v>268</v>
      </c>
      <c r="F8" s="5" t="s">
        <v>269</v>
      </c>
    </row>
    <row r="9" spans="1:6" ht="30" customHeight="1" x14ac:dyDescent="0.25">
      <c r="B9" s="8" t="s">
        <v>270</v>
      </c>
      <c r="C9" s="5" t="s">
        <v>271</v>
      </c>
      <c r="D9" s="5" t="s">
        <v>272</v>
      </c>
      <c r="E9" s="5" t="s">
        <v>273</v>
      </c>
      <c r="F9" s="5" t="s">
        <v>274</v>
      </c>
    </row>
    <row r="10" spans="1:6" ht="30" customHeight="1" x14ac:dyDescent="0.25">
      <c r="B10" s="8" t="s">
        <v>275</v>
      </c>
      <c r="C10" s="5" t="s">
        <v>271</v>
      </c>
      <c r="D10" s="5" t="s">
        <v>276</v>
      </c>
      <c r="E10" s="5" t="s">
        <v>277</v>
      </c>
      <c r="F10" s="5" t="s">
        <v>278</v>
      </c>
    </row>
    <row r="11" spans="1:6" ht="30" customHeight="1" x14ac:dyDescent="0.25">
      <c r="B11" s="8" t="s">
        <v>279</v>
      </c>
      <c r="C11" s="5" t="s">
        <v>271</v>
      </c>
      <c r="D11" s="5" t="s">
        <v>280</v>
      </c>
      <c r="E11" s="5" t="s">
        <v>281</v>
      </c>
      <c r="F11" s="5" t="s">
        <v>282</v>
      </c>
    </row>
    <row r="12" spans="1:6" ht="30" customHeight="1" x14ac:dyDescent="0.25">
      <c r="B12" s="8" t="s">
        <v>40</v>
      </c>
      <c r="C12" s="5" t="s">
        <v>271</v>
      </c>
      <c r="D12" s="5" t="s">
        <v>283</v>
      </c>
      <c r="E12" s="5" t="s">
        <v>284</v>
      </c>
      <c r="F12" s="5" t="s">
        <v>285</v>
      </c>
    </row>
  </sheetData>
  <mergeCells count="1">
    <mergeCell ref="B2:F2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</vt:lpstr>
      <vt:lpstr>Hallazgos y Soluciones</vt:lpstr>
      <vt:lpstr>Plan de Acción</vt:lpstr>
      <vt:lpstr>Evidencia Técnica</vt:lpstr>
      <vt:lpstr>Monitoreo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jennifer garcia hernandez</cp:lastModifiedBy>
  <cp:revision>0</cp:revision>
  <dcterms:created xsi:type="dcterms:W3CDTF">2026-10-19T16:30:09Z</dcterms:created>
  <dcterms:modified xsi:type="dcterms:W3CDTF">2026-10-29T02:06:52Z</dcterms:modified>
  <dc:language>en-US</dc:language>
</cp:coreProperties>
</file>